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i\Desktop\Eva\ROZPOČTY\Rozpočet na 2021\Na stránky\"/>
    </mc:Choice>
  </mc:AlternateContent>
  <xr:revisionPtr revIDLastSave="0" documentId="8_{F88E25D1-6D67-48DD-8CC5-AAB2EC704A55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návrh_rozpočtu_stručný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4" i="2" l="1"/>
  <c r="H32" i="2" l="1"/>
  <c r="G32" i="2"/>
  <c r="F32" i="2"/>
  <c r="F34" i="2" s="1"/>
  <c r="E32" i="2"/>
  <c r="E34" i="2" s="1"/>
  <c r="D32" i="2"/>
  <c r="C32" i="2"/>
  <c r="C34" i="2" s="1"/>
  <c r="H27" i="2"/>
  <c r="H34" i="2" s="1"/>
  <c r="G27" i="2"/>
  <c r="F27" i="2"/>
  <c r="E27" i="2"/>
  <c r="D27" i="2"/>
  <c r="D34" i="2" s="1"/>
  <c r="C27" i="2"/>
  <c r="H15" i="2"/>
  <c r="H17" i="2" s="1"/>
  <c r="G15" i="2"/>
  <c r="G17" i="2" s="1"/>
  <c r="F15" i="2"/>
  <c r="E15" i="2"/>
  <c r="E17" i="2" s="1"/>
  <c r="D15" i="2"/>
  <c r="D17" i="2" s="1"/>
  <c r="C15" i="2"/>
  <c r="C17" i="2" s="1"/>
  <c r="H10" i="2"/>
  <c r="G10" i="2"/>
  <c r="F10" i="2"/>
  <c r="F17" i="2" s="1"/>
  <c r="E10" i="2"/>
  <c r="D10" i="2"/>
  <c r="C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2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 shapeId="0" xr:uid="{00000000-0006-0000-0100-000003000000}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 shapeId="0" xr:uid="{00000000-0006-0000-0100-000004000000}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 shapeId="0" xr:uid="{00000000-0006-0000-0100-000005000000}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 shapeId="0" xr:uid="{00000000-0006-0000-0100-000006000000}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 shapeId="0" xr:uid="{00000000-0006-0000-0100-000007000000}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 shapeId="0" xr:uid="{00000000-0006-0000-0100-000001000000}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 shapeId="0" xr:uid="{00000000-0006-0000-0100-000008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 shapeId="0" xr:uid="{00000000-0006-0000-0100-000009000000}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 shapeId="0" xr:uid="{00000000-0006-0000-0100-00000A000000}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 shapeId="0" xr:uid="{00000000-0006-0000-0100-00000B000000}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<sst xmlns="http://schemas.openxmlformats.org/spreadsheetml/2006/main" count="62" uniqueCount="38">
  <si>
    <t>Organizace</t>
  </si>
  <si>
    <t>Poliklinika Velká Bíteš – středisko 3400 Všeobecná ambulantní péče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</si>
  <si>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</si>
  <si>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</si>
  <si>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</si>
  <si>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</si>
  <si>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</si>
  <si>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</si>
  <si>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</si>
  <si>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</si>
  <si>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</si>
  <si>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</si>
  <si>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</si>
  <si>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</si>
  <si>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</si>
  <si>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</si>
  <si>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</si>
  <si>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</si>
  <si>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</si>
  <si>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</si>
  <si>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</si>
  <si>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</si>
  <si>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</si>
  <si>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</si>
  <si>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</si>
  <si>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</si>
  <si>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</si>
  <si>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</si>
  <si>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schválil  dne</t>
  </si>
  <si>
    <t>schváleno Radou města Velká Bíteš dne</t>
  </si>
  <si>
    <t>Vyvěšeno dne</t>
  </si>
  <si>
    <t>……………………………………….</t>
  </si>
  <si>
    <t>NÁVRH ROZPOČTU NA ROK 2021</t>
  </si>
  <si>
    <t>ROZPOČET roku 2020 (předchozí období)</t>
  </si>
  <si>
    <r>
      <rPr>
        <sz val="11"/>
        <color rgb="FF000000"/>
        <rFont val="Calibri"/>
        <family val="2"/>
        <charset val="238"/>
      </rPr>
      <t xml:space="preserve">OČEKÁVANÁ SKUTEČNOST roku 2020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</si>
  <si>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31.10.2020     Eva Linhartová</t>
  </si>
  <si>
    <t>31.10.2020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</si>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</sst>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39">
    <xf numFmtId="0" fontId="0" fillId="0" borderId="0" xfId="0"/>
    <xf numFmtId="0" fontId="1" fillId="0" borderId="0" xfId="1" applyFont="1" applyBorder="1" applyAlignment="1" applyProtection="1"/>
    <xf numFmtId="0" fontId="1" fillId="0" borderId="2" xfId="1" applyFont="1" applyBorder="1" applyAlignment="1" applyProtection="1"/>
    <xf numFmtId="0" fontId="1" fillId="0" borderId="3" xfId="1" applyFont="1" applyBorder="1" applyAlignment="1" applyProtection="1"/>
    <xf numFmtId="0" fontId="1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wrapText="1"/>
    </xf>
    <xf numFmtId="3" fontId="1" fillId="0" borderId="2" xfId="1" applyNumberFormat="1" applyFont="1" applyBorder="1" applyAlignment="1" applyProtection="1">
      <alignment horizontal="center" wrapText="1"/>
    </xf>
    <xf numFmtId="3" fontId="1" fillId="0" borderId="2" xfId="1" applyNumberFormat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/>
    </xf>
    <xf numFmtId="3" fontId="1" fillId="3" borderId="2" xfId="1" applyNumberFormat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</xf>
    <xf numFmtId="3" fontId="1" fillId="4" borderId="2" xfId="1" applyNumberFormat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3" fontId="1" fillId="5" borderId="0" xfId="1" applyNumberFormat="1" applyFont="1" applyFill="1" applyBorder="1" applyAlignment="1" applyProtection="1">
      <alignment horizontal="center"/>
    </xf>
    <xf numFmtId="0" fontId="1" fillId="6" borderId="2" xfId="1" applyFont="1" applyFill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wrapText="1"/>
    </xf>
    <xf numFmtId="3" fontId="1" fillId="0" borderId="2" xfId="1" applyNumberFormat="1" applyFont="1" applyBorder="1" applyAlignment="1" applyProtection="1"/>
    <xf numFmtId="3" fontId="1" fillId="0" borderId="5" xfId="1" applyNumberFormat="1" applyFont="1" applyBorder="1" applyAlignment="1" applyProtection="1">
      <alignment horizontal="center"/>
    </xf>
    <xf numFmtId="3" fontId="1" fillId="8" borderId="2" xfId="1" applyNumberFormat="1" applyFont="1" applyFill="1" applyBorder="1" applyAlignment="1" applyProtection="1">
      <alignment horizontal="center"/>
    </xf>
    <xf numFmtId="3" fontId="1" fillId="7" borderId="2" xfId="1" applyNumberFormat="1" applyFont="1" applyFill="1" applyBorder="1" applyAlignment="1" applyProtection="1">
      <alignment horizontal="center"/>
    </xf>
    <xf numFmtId="3" fontId="1" fillId="6" borderId="2" xfId="1" applyNumberFormat="1" applyFont="1" applyFill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left"/>
    </xf>
    <xf numFmtId="0" fontId="1" fillId="0" borderId="2" xfId="1" applyFont="1" applyBorder="1" applyAlignment="1" applyProtection="1"/>
    <xf numFmtId="49" fontId="1" fillId="0" borderId="2" xfId="1" applyNumberFormat="1" applyFont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left" vertical="center"/>
    </xf>
    <xf numFmtId="0" fontId="1" fillId="3" borderId="2" xfId="1" applyFont="1" applyFill="1" applyBorder="1" applyAlignment="1" applyProtection="1">
      <alignment horizontal="center"/>
    </xf>
    <xf numFmtId="0" fontId="1" fillId="4" borderId="2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left"/>
    </xf>
    <xf numFmtId="0" fontId="6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wrapText="1"/>
    </xf>
    <xf numFmtId="0" fontId="0" fillId="5" borderId="2" xfId="0" applyFill="1" applyBorder="1"/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378720</xdr:colOff>
      <xdr:row>27</xdr:row>
      <xdr:rowOff>217080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9665280" cy="958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_x0000_t202" hidden="1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_x0000_t202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_x0000_t202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" name="AutoShape 22">
          <a:extLst>
            <a:ext uri="{FF2B5EF4-FFF2-40B4-BE49-F238E27FC236}">
              <a16:creationId xmlns:a16="http://schemas.microsoft.com/office/drawing/2014/main" id="{00886BDA-DD43-4311-AF37-1A5EB9560E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" name="AutoShape 20">
          <a:extLst>
            <a:ext uri="{FF2B5EF4-FFF2-40B4-BE49-F238E27FC236}">
              <a16:creationId xmlns:a16="http://schemas.microsoft.com/office/drawing/2014/main" id="{3B76E809-29D8-4B5F-89D7-BF164C1285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C4F91A25-3B67-4633-97DC-A0AEBF1A57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C3666D1A-0E10-4F06-8638-82EB59B3DA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7D645A80-7D16-431A-91D4-F62BD2850A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A1998CC8-6C7F-4A99-9BAC-7F01A92DAB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385E8381-CB0F-4115-A3E4-0BCBE8782D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C327A7C1-AEE0-4B49-A0D5-7AD6FF7973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49C9A1B9-D0D0-46F7-91BA-11F45E0CB1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69E067A5-2206-4179-948A-0ABB191C10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D43579C-C478-4C22-9A75-D513F49909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4" name="AutoShape 22">
          <a:extLst>
            <a:ext uri="{FF2B5EF4-FFF2-40B4-BE49-F238E27FC236}">
              <a16:creationId xmlns:a16="http://schemas.microsoft.com/office/drawing/2014/main" id="{3D0E041C-9C97-4536-B797-6A9C7DF50C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5" name="AutoShape 20">
          <a:extLst>
            <a:ext uri="{FF2B5EF4-FFF2-40B4-BE49-F238E27FC236}">
              <a16:creationId xmlns:a16="http://schemas.microsoft.com/office/drawing/2014/main" id="{64373FCE-B9EA-4861-A463-904FAE0616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6" name="AutoShape 18">
          <a:extLst>
            <a:ext uri="{FF2B5EF4-FFF2-40B4-BE49-F238E27FC236}">
              <a16:creationId xmlns:a16="http://schemas.microsoft.com/office/drawing/2014/main" id="{B0311D21-42C7-4D75-B59A-9E257C1CAD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7" name="AutoShape 16">
          <a:extLst>
            <a:ext uri="{FF2B5EF4-FFF2-40B4-BE49-F238E27FC236}">
              <a16:creationId xmlns:a16="http://schemas.microsoft.com/office/drawing/2014/main" id="{61E10266-FE9C-40C8-BB20-4C4553073F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8" name="AutoShape 14">
          <a:extLst>
            <a:ext uri="{FF2B5EF4-FFF2-40B4-BE49-F238E27FC236}">
              <a16:creationId xmlns:a16="http://schemas.microsoft.com/office/drawing/2014/main" id="{D6E3A9CE-1AA1-46FC-8AC2-0F13C0055A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9" name="AutoShape 12">
          <a:extLst>
            <a:ext uri="{FF2B5EF4-FFF2-40B4-BE49-F238E27FC236}">
              <a16:creationId xmlns:a16="http://schemas.microsoft.com/office/drawing/2014/main" id="{AFBF8750-CDB1-403A-B4CF-2178442C09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0" name="AutoShape 10">
          <a:extLst>
            <a:ext uri="{FF2B5EF4-FFF2-40B4-BE49-F238E27FC236}">
              <a16:creationId xmlns:a16="http://schemas.microsoft.com/office/drawing/2014/main" id="{C07D5DE4-9CB7-4B3C-B376-D48E78C9E3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1" name="AutoShape 8">
          <a:extLst>
            <a:ext uri="{FF2B5EF4-FFF2-40B4-BE49-F238E27FC236}">
              <a16:creationId xmlns:a16="http://schemas.microsoft.com/office/drawing/2014/main" id="{74DF54AB-A89A-4A4B-AE35-37CA68AE4E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7635C0BE-87B1-4BD2-9D13-9E285DC8A3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4B97C3EB-4AE8-444A-8CD0-2B4440A327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2DD615B7-D614-4B86-BBD8-9F81C67DE6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43"/>
  <sheetViews>
    <sheetView tabSelected="1" zoomScale="77" zoomScaleNormal="77" workbookViewId="0">
      <selection sqref="A1:E1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3.375" style="1" customWidth="1"/>
    <col min="8" max="8" width="13.875" style="1" customWidth="1"/>
    <col min="9" max="9" width="12.625" style="1" customWidth="1"/>
    <col min="10" max="10" width="0.125" style="1" customWidth="1"/>
    <col min="11" max="1025" width="8.125" style="1" customWidth="1"/>
  </cols>
  <sheetData>
    <row r="1" spans="1:21" ht="25.15" customHeight="1" x14ac:dyDescent="0.25">
      <c r="A1" s="24" t="s">
        <v>32</v>
      </c>
      <c r="B1" s="24"/>
      <c r="C1" s="24"/>
      <c r="D1" s="24"/>
      <c r="E1" s="24"/>
      <c r="U1" s="1">
        <v>9</v>
      </c>
    </row>
    <row r="2" spans="1:21" ht="23.45" customHeight="1" x14ac:dyDescent="0.25">
      <c r="A2" s="2" t="s">
        <v>0</v>
      </c>
      <c r="B2" s="25" t="s">
        <v>1</v>
      </c>
      <c r="C2" s="25"/>
      <c r="D2" s="25"/>
      <c r="E2" s="25"/>
      <c r="F2" s="25"/>
      <c r="G2" s="25"/>
      <c r="H2" s="25"/>
    </row>
    <row r="3" spans="1:21" ht="24.6" customHeight="1" x14ac:dyDescent="0.25">
      <c r="A3" s="2" t="s">
        <v>2</v>
      </c>
      <c r="B3" s="26" t="s">
        <v>3</v>
      </c>
      <c r="C3" s="26"/>
      <c r="D3" s="26"/>
      <c r="E3" s="26"/>
      <c r="F3" s="26"/>
      <c r="G3" s="26"/>
      <c r="H3" s="26"/>
    </row>
    <row r="4" spans="1:21" ht="20.25" customHeight="1" x14ac:dyDescent="0.25">
      <c r="A4" s="3" t="s">
        <v>4</v>
      </c>
      <c r="B4" s="27" t="s">
        <v>5</v>
      </c>
      <c r="C4" s="27"/>
      <c r="D4" s="27"/>
      <c r="E4" s="27"/>
      <c r="F4" s="27"/>
      <c r="G4" s="27"/>
      <c r="H4" s="27"/>
    </row>
    <row r="5" spans="1:21" ht="46.5" customHeight="1" x14ac:dyDescent="0.25">
      <c r="A5" s="28" t="s">
        <v>6</v>
      </c>
      <c r="B5" s="28"/>
      <c r="C5" s="29" t="s">
        <v>33</v>
      </c>
      <c r="D5" s="29"/>
      <c r="E5" s="37" t="s">
        <v>34</v>
      </c>
      <c r="F5" s="37"/>
      <c r="G5" s="29" t="s">
        <v>32</v>
      </c>
      <c r="H5" s="29"/>
    </row>
    <row r="6" spans="1:21" x14ac:dyDescent="0.25">
      <c r="A6" s="28"/>
      <c r="B6" s="28"/>
      <c r="C6" s="4" t="s">
        <v>7</v>
      </c>
      <c r="D6" s="5" t="s">
        <v>8</v>
      </c>
      <c r="E6" s="4" t="s">
        <v>7</v>
      </c>
      <c r="F6" s="5" t="s">
        <v>8</v>
      </c>
      <c r="G6" s="4" t="s">
        <v>7</v>
      </c>
      <c r="H6" s="5" t="s">
        <v>8</v>
      </c>
    </row>
    <row r="7" spans="1:21" ht="24" customHeight="1" x14ac:dyDescent="0.25">
      <c r="A7" s="30" t="s">
        <v>9</v>
      </c>
      <c r="B7" s="6" t="s">
        <v>10</v>
      </c>
      <c r="C7" s="7">
        <v>2201239</v>
      </c>
      <c r="D7" s="7">
        <v>0</v>
      </c>
      <c r="E7" s="8">
        <v>2201239</v>
      </c>
      <c r="F7" s="8">
        <v>0</v>
      </c>
      <c r="G7" s="22">
        <v>1996572</v>
      </c>
      <c r="H7" s="8">
        <v>0</v>
      </c>
    </row>
    <row r="8" spans="1:21" ht="23.25" customHeight="1" x14ac:dyDescent="0.25">
      <c r="A8" s="30"/>
      <c r="B8" s="9" t="s">
        <v>11</v>
      </c>
      <c r="C8" s="8">
        <v>0</v>
      </c>
      <c r="D8" s="8">
        <v>0</v>
      </c>
      <c r="E8" s="8">
        <v>0</v>
      </c>
      <c r="F8" s="8">
        <v>0</v>
      </c>
      <c r="G8" s="21">
        <v>0</v>
      </c>
      <c r="H8" s="8">
        <v>0</v>
      </c>
    </row>
    <row r="9" spans="1:21" ht="24" customHeight="1" x14ac:dyDescent="0.25">
      <c r="A9" s="30"/>
      <c r="B9" s="9" t="s">
        <v>12</v>
      </c>
      <c r="C9" s="8">
        <v>3250000</v>
      </c>
      <c r="D9" s="8">
        <v>330000</v>
      </c>
      <c r="E9" s="8">
        <v>3300000</v>
      </c>
      <c r="F9" s="8">
        <v>320000</v>
      </c>
      <c r="G9" s="8">
        <v>3350000</v>
      </c>
      <c r="H9" s="8">
        <v>310000</v>
      </c>
    </row>
    <row r="10" spans="1:21" ht="28.15" customHeight="1" x14ac:dyDescent="0.25">
      <c r="A10" s="31" t="s">
        <v>13</v>
      </c>
      <c r="B10" s="31"/>
      <c r="C10" s="10">
        <f t="shared" ref="C10:H10" si="0">C7+C8+C9</f>
        <v>5451239</v>
      </c>
      <c r="D10" s="10">
        <f t="shared" si="0"/>
        <v>330000</v>
      </c>
      <c r="E10" s="10">
        <f t="shared" si="0"/>
        <v>5501239</v>
      </c>
      <c r="F10" s="10">
        <f t="shared" si="0"/>
        <v>320000</v>
      </c>
      <c r="G10" s="10">
        <f t="shared" si="0"/>
        <v>5346572</v>
      </c>
      <c r="H10" s="10">
        <f t="shared" si="0"/>
        <v>310000</v>
      </c>
    </row>
    <row r="11" spans="1:21" ht="28.15" customHeight="1" x14ac:dyDescent="0.25">
      <c r="A11" s="11"/>
      <c r="B11" s="12"/>
      <c r="C11" s="13"/>
      <c r="D11" s="13"/>
      <c r="E11" s="13"/>
      <c r="F11" s="13"/>
      <c r="G11" s="13"/>
      <c r="H11" s="20"/>
    </row>
    <row r="12" spans="1:21" ht="28.15" customHeight="1" x14ac:dyDescent="0.25">
      <c r="A12" s="30" t="s">
        <v>14</v>
      </c>
      <c r="B12" s="6" t="s">
        <v>10</v>
      </c>
      <c r="C12" s="7">
        <v>850000</v>
      </c>
      <c r="D12" s="7">
        <v>0</v>
      </c>
      <c r="E12" s="8">
        <v>850000</v>
      </c>
      <c r="F12" s="8">
        <v>0</v>
      </c>
      <c r="G12" s="8">
        <v>0</v>
      </c>
      <c r="H12" s="8">
        <v>0</v>
      </c>
    </row>
    <row r="13" spans="1:21" ht="28.15" customHeight="1" x14ac:dyDescent="0.25">
      <c r="A13" s="30"/>
      <c r="B13" s="9" t="s">
        <v>11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21" ht="28.15" customHeight="1" x14ac:dyDescent="0.25">
      <c r="A14" s="30"/>
      <c r="B14" s="9" t="s">
        <v>12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21" ht="28.15" customHeight="1" x14ac:dyDescent="0.25">
      <c r="A15" s="32" t="s">
        <v>15</v>
      </c>
      <c r="B15" s="32"/>
      <c r="C15" s="14">
        <f t="shared" ref="C15:H15" si="1">C12+C13+C14</f>
        <v>850000</v>
      </c>
      <c r="D15" s="14">
        <f t="shared" si="1"/>
        <v>0</v>
      </c>
      <c r="E15" s="14">
        <f t="shared" si="1"/>
        <v>850000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21" ht="27" customHeight="1" x14ac:dyDescent="0.25">
      <c r="A16" s="15"/>
      <c r="B16" s="15"/>
      <c r="C16" s="16"/>
      <c r="D16" s="16"/>
      <c r="E16" s="16"/>
      <c r="F16" s="16"/>
      <c r="G16" s="16"/>
      <c r="H16" s="16"/>
    </row>
    <row r="17" spans="1:8" ht="24" customHeight="1" x14ac:dyDescent="0.25">
      <c r="A17" s="33" t="s">
        <v>16</v>
      </c>
      <c r="B17" s="33"/>
      <c r="C17" s="17">
        <f t="shared" ref="C17:H17" si="2">C15+C10</f>
        <v>6301239</v>
      </c>
      <c r="D17" s="17">
        <f t="shared" si="2"/>
        <v>330000</v>
      </c>
      <c r="E17" s="17">
        <f t="shared" si="2"/>
        <v>6351239</v>
      </c>
      <c r="F17" s="17">
        <f t="shared" si="2"/>
        <v>320000</v>
      </c>
      <c r="G17" s="17">
        <f t="shared" si="2"/>
        <v>5346572</v>
      </c>
      <c r="H17" s="17">
        <f t="shared" si="2"/>
        <v>310000</v>
      </c>
    </row>
    <row r="18" spans="1:8" ht="26.25" customHeight="1" x14ac:dyDescent="0.25"/>
    <row r="19" spans="1:8" ht="54" customHeight="1" x14ac:dyDescent="0.25">
      <c r="A19" s="34" t="s">
        <v>17</v>
      </c>
      <c r="B19" s="35" t="s">
        <v>18</v>
      </c>
      <c r="C19" s="29" t="s">
        <v>33</v>
      </c>
      <c r="D19" s="29"/>
      <c r="E19" s="37" t="s">
        <v>34</v>
      </c>
      <c r="F19" s="37"/>
      <c r="G19" s="29" t="s">
        <v>32</v>
      </c>
      <c r="H19" s="29"/>
    </row>
    <row r="20" spans="1:8" x14ac:dyDescent="0.25">
      <c r="A20" s="34"/>
      <c r="B20" s="35"/>
      <c r="C20" s="4" t="s">
        <v>7</v>
      </c>
      <c r="D20" s="5" t="s">
        <v>8</v>
      </c>
      <c r="E20" s="4" t="s">
        <v>7</v>
      </c>
      <c r="F20" s="5" t="s">
        <v>8</v>
      </c>
      <c r="G20" s="4" t="s">
        <v>7</v>
      </c>
      <c r="H20" s="5" t="s">
        <v>8</v>
      </c>
    </row>
    <row r="21" spans="1:8" ht="27.95" customHeight="1" x14ac:dyDescent="0.25">
      <c r="A21" s="36" t="s">
        <v>19</v>
      </c>
      <c r="B21" s="18" t="s">
        <v>20</v>
      </c>
      <c r="C21" s="8">
        <v>211239</v>
      </c>
      <c r="D21" s="8">
        <v>0</v>
      </c>
      <c r="E21" s="8">
        <v>211239</v>
      </c>
      <c r="F21" s="8">
        <v>0</v>
      </c>
      <c r="G21" s="22">
        <v>106572</v>
      </c>
      <c r="H21" s="8">
        <v>0</v>
      </c>
    </row>
    <row r="22" spans="1:8" ht="27.95" customHeight="1" x14ac:dyDescent="0.25">
      <c r="A22" s="36"/>
      <c r="B22" s="19" t="s">
        <v>11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28.9" customHeight="1" x14ac:dyDescent="0.25">
      <c r="A23" s="36"/>
      <c r="B23" s="19" t="s">
        <v>21</v>
      </c>
      <c r="C23" s="8">
        <v>922000</v>
      </c>
      <c r="D23" s="8">
        <v>300000</v>
      </c>
      <c r="E23" s="8">
        <v>1051000</v>
      </c>
      <c r="F23" s="8">
        <v>300000</v>
      </c>
      <c r="G23" s="8">
        <v>902000</v>
      </c>
      <c r="H23" s="8">
        <v>300000</v>
      </c>
    </row>
    <row r="24" spans="1:8" ht="27.95" customHeight="1" x14ac:dyDescent="0.25">
      <c r="A24" s="36" t="s">
        <v>22</v>
      </c>
      <c r="B24" s="18" t="s">
        <v>20</v>
      </c>
      <c r="C24" s="7">
        <v>1990000</v>
      </c>
      <c r="D24" s="7">
        <v>0</v>
      </c>
      <c r="E24" s="8">
        <v>1990000</v>
      </c>
      <c r="F24" s="8">
        <v>0</v>
      </c>
      <c r="G24" s="8">
        <v>1890000</v>
      </c>
      <c r="H24" s="8">
        <v>0</v>
      </c>
    </row>
    <row r="25" spans="1:8" ht="27.95" customHeight="1" x14ac:dyDescent="0.25">
      <c r="A25" s="36"/>
      <c r="B25" s="19" t="s">
        <v>11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ht="27.95" customHeight="1" x14ac:dyDescent="0.25">
      <c r="A26" s="36"/>
      <c r="B26" s="19" t="s">
        <v>21</v>
      </c>
      <c r="C26" s="8">
        <v>2358000</v>
      </c>
      <c r="D26" s="8">
        <v>0</v>
      </c>
      <c r="E26" s="8">
        <v>2269000</v>
      </c>
      <c r="F26" s="8">
        <v>0</v>
      </c>
      <c r="G26" s="8">
        <v>2458000</v>
      </c>
      <c r="H26" s="8">
        <v>0</v>
      </c>
    </row>
    <row r="27" spans="1:8" ht="27.95" customHeight="1" x14ac:dyDescent="0.25">
      <c r="A27" s="31" t="s">
        <v>23</v>
      </c>
      <c r="B27" s="31"/>
      <c r="C27" s="10">
        <f t="shared" ref="C27:H27" si="3">C21+C22+C23+C24+C25+C26</f>
        <v>5481239</v>
      </c>
      <c r="D27" s="10">
        <f t="shared" si="3"/>
        <v>300000</v>
      </c>
      <c r="E27" s="10">
        <f t="shared" si="3"/>
        <v>5521239</v>
      </c>
      <c r="F27" s="10">
        <f t="shared" si="3"/>
        <v>300000</v>
      </c>
      <c r="G27" s="10">
        <f t="shared" si="3"/>
        <v>5356572</v>
      </c>
      <c r="H27" s="10">
        <f t="shared" si="3"/>
        <v>300000</v>
      </c>
    </row>
    <row r="28" spans="1:8" ht="27.95" customHeight="1" x14ac:dyDescent="0.25">
      <c r="A28" s="38"/>
      <c r="B28" s="38"/>
      <c r="C28" s="38"/>
      <c r="D28" s="38"/>
      <c r="E28" s="38"/>
      <c r="F28" s="38"/>
      <c r="G28" s="38"/>
      <c r="H28" s="38"/>
    </row>
    <row r="29" spans="1:8" ht="27.95" customHeight="1" x14ac:dyDescent="0.25">
      <c r="A29" s="30" t="s">
        <v>24</v>
      </c>
      <c r="B29" s="6" t="s">
        <v>20</v>
      </c>
      <c r="C29" s="7">
        <v>850000</v>
      </c>
      <c r="D29" s="7">
        <v>0</v>
      </c>
      <c r="E29" s="8">
        <v>850000</v>
      </c>
      <c r="F29" s="8">
        <v>0</v>
      </c>
      <c r="G29" s="8">
        <v>0</v>
      </c>
      <c r="H29" s="8">
        <v>0</v>
      </c>
    </row>
    <row r="30" spans="1:8" ht="27.95" customHeight="1" x14ac:dyDescent="0.25">
      <c r="A30" s="30"/>
      <c r="B30" s="9" t="s">
        <v>11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ht="27.95" customHeight="1" x14ac:dyDescent="0.25">
      <c r="A31" s="30"/>
      <c r="B31" s="9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1:8" ht="28.9" customHeight="1" x14ac:dyDescent="0.25">
      <c r="A32" s="32" t="s">
        <v>25</v>
      </c>
      <c r="B32" s="32"/>
      <c r="C32" s="14">
        <f t="shared" ref="C32:H32" si="4">C29+C30+C31</f>
        <v>850000</v>
      </c>
      <c r="D32" s="14">
        <f t="shared" si="4"/>
        <v>0</v>
      </c>
      <c r="E32" s="14">
        <f t="shared" si="4"/>
        <v>850000</v>
      </c>
      <c r="F32" s="14">
        <f t="shared" si="4"/>
        <v>0</v>
      </c>
      <c r="G32" s="14">
        <f t="shared" si="4"/>
        <v>0</v>
      </c>
      <c r="H32" s="14">
        <f t="shared" si="4"/>
        <v>0</v>
      </c>
    </row>
    <row r="33" spans="1:8" ht="28.9" customHeight="1" x14ac:dyDescent="0.25">
      <c r="A33" s="12"/>
      <c r="B33" s="12"/>
      <c r="C33" s="13"/>
      <c r="D33" s="13"/>
      <c r="E33" s="13"/>
      <c r="F33" s="13"/>
      <c r="G33" s="13"/>
      <c r="H33" s="13"/>
    </row>
    <row r="34" spans="1:8" ht="28.9" customHeight="1" x14ac:dyDescent="0.25">
      <c r="A34" s="33" t="s">
        <v>26</v>
      </c>
      <c r="B34" s="33"/>
      <c r="C34" s="17">
        <f t="shared" ref="C34:H34" si="5">C32+C27</f>
        <v>6331239</v>
      </c>
      <c r="D34" s="17">
        <f t="shared" si="5"/>
        <v>300000</v>
      </c>
      <c r="E34" s="17">
        <f t="shared" si="5"/>
        <v>6371239</v>
      </c>
      <c r="F34" s="17">
        <f t="shared" si="5"/>
        <v>300000</v>
      </c>
      <c r="G34" s="23">
        <f>G32+G27</f>
        <v>5356572</v>
      </c>
      <c r="H34" s="17">
        <f t="shared" si="5"/>
        <v>300000</v>
      </c>
    </row>
    <row r="35" spans="1:8" ht="28.9" customHeight="1" x14ac:dyDescent="0.25">
      <c r="A35" s="12"/>
      <c r="B35" s="12"/>
      <c r="C35" s="13"/>
      <c r="D35" s="13"/>
      <c r="E35" s="13"/>
      <c r="F35" s="13"/>
      <c r="G35" s="13"/>
      <c r="H35" s="13"/>
    </row>
    <row r="37" spans="1:8" x14ac:dyDescent="0.25">
      <c r="A37" s="1" t="s">
        <v>27</v>
      </c>
      <c r="B37" s="1" t="s">
        <v>35</v>
      </c>
    </row>
    <row r="39" spans="1:8" x14ac:dyDescent="0.25">
      <c r="A39" s="1" t="s">
        <v>28</v>
      </c>
      <c r="B39" s="1" t="s">
        <v>36</v>
      </c>
    </row>
    <row r="41" spans="1:8" x14ac:dyDescent="0.25">
      <c r="A41" s="1" t="s">
        <v>29</v>
      </c>
      <c r="C41" s="1" t="s">
        <v>37</v>
      </c>
    </row>
    <row r="43" spans="1:8" x14ac:dyDescent="0.25">
      <c r="A43" s="1" t="s">
        <v>30</v>
      </c>
      <c r="B43" s="1" t="s">
        <v>31</v>
      </c>
    </row>
  </sheetData>
  <mergeCells count="25">
    <mergeCell ref="A32:B32"/>
    <mergeCell ref="A34:B34"/>
    <mergeCell ref="A21:A23"/>
    <mergeCell ref="A24:A26"/>
    <mergeCell ref="A27:B27"/>
    <mergeCell ref="A28:H28"/>
    <mergeCell ref="A29:A31"/>
    <mergeCell ref="A19:A20"/>
    <mergeCell ref="B19:B20"/>
    <mergeCell ref="C19:D19"/>
    <mergeCell ref="E19:F19"/>
    <mergeCell ref="G19:H19"/>
    <mergeCell ref="A7:A9"/>
    <mergeCell ref="A10:B10"/>
    <mergeCell ref="A12:A14"/>
    <mergeCell ref="A15:B15"/>
    <mergeCell ref="A17:B17"/>
    <mergeCell ref="A1:E1"/>
    <mergeCell ref="B2:H2"/>
    <mergeCell ref="B3:H3"/>
    <mergeCell ref="B4:H4"/>
    <mergeCell ref="A5:B6"/>
    <mergeCell ref="C5:D5"/>
    <mergeCell ref="E5:F5"/>
    <mergeCell ref="G5:H5"/>
  </mergeCells>
  <pageMargins left="0.51041666666666696" right="0.45833333333333298" top="0.66319444444444398" bottom="0.44444444444444398" header="0.51180555555555496" footer="0.51180555555555496"/>
  <pageSetup paperSize="9" scale="68"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Poliklinika</dc:creator>
  <dc:description/>
  <cp:lastModifiedBy>Eva Linhartová</cp:lastModifiedBy>
  <cp:revision>10</cp:revision>
  <cp:lastPrinted>2020-11-18T09:03:53Z</cp:lastPrinted>
  <dcterms:created xsi:type="dcterms:W3CDTF">2017-10-25T17:33:40Z</dcterms:created>
  <dcterms:modified xsi:type="dcterms:W3CDTF">2020-12-07T08:14:16Z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